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156" windowWidth="18960" windowHeight="10128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'Ark1'!$A$1:$U$72</definedName>
  </definedNames>
  <calcPr fullCalcOnLoad="1"/>
</workbook>
</file>

<file path=xl/sharedStrings.xml><?xml version="1.0" encoding="utf-8"?>
<sst xmlns="http://schemas.openxmlformats.org/spreadsheetml/2006/main" count="150" uniqueCount="66">
  <si>
    <t>OA/OGF</t>
  </si>
  <si>
    <t>Hvidovre</t>
  </si>
  <si>
    <t>Ballerup</t>
  </si>
  <si>
    <t>Ben Hur</t>
  </si>
  <si>
    <t>Bagsværd</t>
  </si>
  <si>
    <t>Herlufsholm</t>
  </si>
  <si>
    <t>Greve</t>
  </si>
  <si>
    <t>Trongården</t>
  </si>
  <si>
    <t xml:space="preserve">2. runde </t>
  </si>
  <si>
    <t>Totalt</t>
  </si>
  <si>
    <t>1. runde</t>
  </si>
  <si>
    <t xml:space="preserve">Aalborg </t>
  </si>
  <si>
    <t xml:space="preserve"> </t>
  </si>
  <si>
    <t>Vejle 1</t>
  </si>
  <si>
    <t>Alle hold M/K</t>
  </si>
  <si>
    <t>Stilling Øst M/K</t>
  </si>
  <si>
    <t>Stilling Vest M/K</t>
  </si>
  <si>
    <t>Alle hold K</t>
  </si>
  <si>
    <t>Stilling Øst K</t>
  </si>
  <si>
    <t>Stilling Vest K</t>
  </si>
  <si>
    <t>Hillerød / Hels</t>
  </si>
  <si>
    <t>DM-VT MK hold</t>
  </si>
  <si>
    <t>Se stort billed side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</si>
  <si>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</si>
  <si>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</si>
  <si>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</si>
  <si>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</si>
  <si>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</si>
  <si>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</si>
  <si>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</si>
  <si>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</si>
  <si>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</si>
  <si>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</si>
  <si>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Slagelse - Delta</t>
  </si>
  <si>
    <t>L</t>
  </si>
  <si>
    <t>Odense A/OGF 1</t>
  </si>
  <si>
    <t>M</t>
  </si>
  <si>
    <t>N</t>
  </si>
  <si>
    <t>O</t>
  </si>
  <si>
    <t>P</t>
  </si>
  <si>
    <t>Q</t>
  </si>
  <si>
    <t>afbud</t>
  </si>
  <si>
    <t>Hader/Aaben</t>
  </si>
  <si>
    <t>Esbjerg</t>
  </si>
  <si>
    <t xml:space="preserve">Amager AC </t>
  </si>
  <si>
    <t xml:space="preserve">steen@steen2steen.dk </t>
  </si>
  <si>
    <t xml:space="preserve">Slutstilling - Indl. </t>
  </si>
  <si>
    <t>Aalborg</t>
  </si>
  <si>
    <t>Randers</t>
  </si>
  <si>
    <t>Glostrup/Sparta</t>
  </si>
  <si>
    <t>Brøndby</t>
  </si>
  <si>
    <t>Ejmødt</t>
  </si>
  <si>
    <t>Olympia</t>
  </si>
  <si>
    <t>Afbud</t>
  </si>
  <si>
    <t>Viborg/Hvide Sande</t>
  </si>
  <si>
    <t>K</t>
  </si>
  <si>
    <t>Grønne er tilmeldt finalen i Vejle</t>
  </si>
  <si>
    <t xml:space="preserve">Viborg </t>
  </si>
  <si>
    <t>Hern-Skive-Holst</t>
  </si>
  <si>
    <t>2. Runde</t>
  </si>
  <si>
    <t>DM-VT K hold</t>
  </si>
  <si>
    <t>Aarhus 1900</t>
  </si>
  <si>
    <t xml:space="preserve">                                                 </t>
  </si>
  <si>
    <t>,</t>
  </si>
  <si>
    <t>27/7-2015 5:22sj</t>
  </si>
  <si>
    <r>
      <t>OA /</t>
    </r>
    <r>
      <rPr>
        <b/>
        <sz val="10"/>
        <color indexed="9"/>
        <rFont val="Calibri"/>
        <family val="2"/>
      </rPr>
      <t xml:space="preserve"> OGF</t>
    </r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</si>
</sst>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[$-406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43"/>
      <name val="Calibri"/>
      <family val="2"/>
    </font>
    <font>
      <sz val="10"/>
      <name val="Calibri"/>
      <family val="2"/>
    </font>
    <font>
      <sz val="10"/>
      <color indexed="19"/>
      <name val="Calibri"/>
      <family val="2"/>
    </font>
    <font>
      <b/>
      <sz val="10"/>
      <color indexed="17"/>
      <name val="Calibri"/>
      <family val="2"/>
    </font>
    <font>
      <sz val="10"/>
      <color indexed="9"/>
      <name val="Calibri"/>
      <family val="2"/>
    </font>
    <font>
      <sz val="10"/>
      <color indexed="13"/>
      <name val="Calibri"/>
      <family val="2"/>
    </font>
    <font>
      <u val="single"/>
      <sz val="10"/>
      <color indexed="1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2" tint="-0.24997000396251678"/>
      <name val="Calibri"/>
      <family val="2"/>
    </font>
    <font>
      <sz val="10"/>
      <color theme="2" tint="-0.4999699890613556"/>
      <name val="Calibri"/>
      <family val="2"/>
    </font>
    <font>
      <b/>
      <sz val="10"/>
      <color rgb="FF00B05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u val="single"/>
      <sz val="10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3" applyNumberFormat="0" applyAlignment="0" applyProtection="0"/>
    <xf numFmtId="0" fontId="40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0" borderId="0" xfId="0" applyFont="1" applyAlignment="1">
      <alignment horizontal="right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51" fillId="34" borderId="15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/>
    </xf>
    <xf numFmtId="0" fontId="53" fillId="0" borderId="0" xfId="43" applyFont="1" applyAlignment="1" applyProtection="1">
      <alignment horizontal="left" wrapText="1"/>
      <protection/>
    </xf>
    <xf numFmtId="0" fontId="50" fillId="0" borderId="0" xfId="0" applyFont="1" applyFill="1" applyBorder="1" applyAlignment="1">
      <alignment/>
    </xf>
    <xf numFmtId="0" fontId="54" fillId="0" borderId="0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50" fillId="0" borderId="16" xfId="0" applyFont="1" applyBorder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5" xfId="0" applyFont="1" applyBorder="1" applyAlignment="1">
      <alignment/>
    </xf>
    <xf numFmtId="0" fontId="50" fillId="35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2" fillId="36" borderId="17" xfId="0" applyFont="1" applyFill="1" applyBorder="1" applyAlignment="1">
      <alignment/>
    </xf>
    <xf numFmtId="0" fontId="52" fillId="36" borderId="15" xfId="0" applyFont="1" applyFill="1" applyBorder="1" applyAlignment="1">
      <alignment/>
    </xf>
    <xf numFmtId="0" fontId="52" fillId="36" borderId="18" xfId="0" applyFont="1" applyFill="1" applyBorder="1" applyAlignment="1">
      <alignment horizontal="center"/>
    </xf>
    <xf numFmtId="0" fontId="53" fillId="0" borderId="0" xfId="43" applyFont="1" applyAlignment="1" applyProtection="1">
      <alignment horizontal="center" wrapText="1"/>
      <protection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36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0" fillId="35" borderId="15" xfId="0" applyFont="1" applyFill="1" applyBorder="1" applyAlignment="1">
      <alignment/>
    </xf>
    <xf numFmtId="0" fontId="52" fillId="35" borderId="15" xfId="0" applyFont="1" applyFill="1" applyBorder="1" applyAlignment="1">
      <alignment horizontal="right"/>
    </xf>
    <xf numFmtId="0" fontId="50" fillId="35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5" fillId="35" borderId="10" xfId="0" applyFont="1" applyFill="1" applyBorder="1" applyAlignment="1">
      <alignment vertical="top" wrapText="1"/>
    </xf>
    <xf numFmtId="0" fontId="25" fillId="35" borderId="10" xfId="0" applyFont="1" applyFill="1" applyBorder="1" applyAlignment="1">
      <alignment/>
    </xf>
    <xf numFmtId="0" fontId="25" fillId="35" borderId="18" xfId="0" applyFont="1" applyFill="1" applyBorder="1" applyAlignment="1">
      <alignment vertical="top" wrapText="1"/>
    </xf>
    <xf numFmtId="0" fontId="52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5" fillId="35" borderId="17" xfId="0" applyFont="1" applyFill="1" applyBorder="1" applyAlignment="1">
      <alignment vertical="top" wrapText="1"/>
    </xf>
    <xf numFmtId="0" fontId="57" fillId="35" borderId="15" xfId="0" applyFont="1" applyFill="1" applyBorder="1" applyAlignment="1">
      <alignment/>
    </xf>
    <xf numFmtId="0" fontId="57" fillId="35" borderId="15" xfId="0" applyFont="1" applyFill="1" applyBorder="1" applyAlignment="1">
      <alignment horizontal="center"/>
    </xf>
    <xf numFmtId="0" fontId="57" fillId="35" borderId="17" xfId="0" applyFont="1" applyFill="1" applyBorder="1" applyAlignment="1">
      <alignment/>
    </xf>
    <xf numFmtId="0" fontId="51" fillId="35" borderId="15" xfId="0" applyFont="1" applyFill="1" applyBorder="1" applyAlignment="1">
      <alignment/>
    </xf>
    <xf numFmtId="0" fontId="51" fillId="35" borderId="15" xfId="0" applyFont="1" applyFill="1" applyBorder="1" applyAlignment="1">
      <alignment/>
    </xf>
    <xf numFmtId="0" fontId="51" fillId="35" borderId="15" xfId="0" applyFont="1" applyFill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2" fillId="0" borderId="11" xfId="0" applyFont="1" applyBorder="1" applyAlignment="1">
      <alignment vertical="top" wrapText="1"/>
    </xf>
    <xf numFmtId="0" fontId="25" fillId="37" borderId="0" xfId="0" applyFont="1" applyFill="1" applyBorder="1" applyAlignment="1">
      <alignment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50" fillId="19" borderId="11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/>
    </xf>
    <xf numFmtId="0" fontId="52" fillId="36" borderId="15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43" applyFont="1" applyAlignment="1" applyProtection="1">
      <alignment horizontal="center" wrapText="1"/>
      <protection/>
    </xf>
    <xf numFmtId="0" fontId="50" fillId="36" borderId="12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25" fillId="37" borderId="20" xfId="0" applyFont="1" applyFill="1" applyBorder="1" applyAlignment="1">
      <alignment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25" fillId="19" borderId="0" xfId="0" applyFont="1" applyFill="1" applyBorder="1" applyAlignment="1">
      <alignment horizontal="left" vertical="center" wrapText="1"/>
    </xf>
    <xf numFmtId="0" fontId="50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25" fillId="37" borderId="0" xfId="0" applyFont="1" applyFill="1" applyBorder="1" applyAlignment="1">
      <alignment vertical="top" wrapText="1"/>
    </xf>
    <xf numFmtId="0" fontId="50" fillId="37" borderId="0" xfId="0" applyFont="1" applyFill="1" applyBorder="1" applyAlignment="1">
      <alignment horizontal="center"/>
    </xf>
    <xf numFmtId="0" fontId="50" fillId="37" borderId="0" xfId="0" applyFont="1" applyFill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/>
    </xf>
    <xf numFmtId="9" fontId="5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0" fontId="40" fillId="0" borderId="0" xfId="43" applyFill="1" applyBorder="1" applyAlignment="1" applyProtection="1">
      <alignment vertical="top" wrapText="1"/>
      <protection/>
    </xf>
    <xf numFmtId="0" fontId="25" fillId="0" borderId="1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51" fillId="38" borderId="15" xfId="0" applyFont="1" applyFill="1" applyBorder="1" applyAlignment="1">
      <alignment/>
    </xf>
    <xf numFmtId="0" fontId="51" fillId="38" borderId="15" xfId="0" applyFont="1" applyFill="1" applyBorder="1" applyAlignment="1">
      <alignment horizontal="left"/>
    </xf>
    <xf numFmtId="0" fontId="51" fillId="39" borderId="12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horizontal="left" vertical="center" wrapText="1"/>
    </xf>
    <xf numFmtId="0" fontId="51" fillId="39" borderId="0" xfId="0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 horizontal="center" vertical="center"/>
    </xf>
    <xf numFmtId="0" fontId="51" fillId="39" borderId="20" xfId="0" applyFont="1" applyFill="1" applyBorder="1" applyAlignment="1">
      <alignment horizontal="left" vertical="center" wrapText="1"/>
    </xf>
    <xf numFmtId="0" fontId="51" fillId="39" borderId="20" xfId="0" applyFont="1" applyFill="1" applyBorder="1" applyAlignment="1">
      <alignment horizontal="center" vertical="center" wrapText="1"/>
    </xf>
    <xf numFmtId="0" fontId="51" fillId="39" borderId="20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39" borderId="18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18" xfId="0" applyFont="1" applyFill="1" applyBorder="1" applyAlignment="1">
      <alignment horizontal="center" vertical="center" wrapText="1"/>
    </xf>
    <xf numFmtId="0" fontId="51" fillId="39" borderId="21" xfId="0" applyFont="1" applyFill="1" applyBorder="1" applyAlignment="1">
      <alignment horizontal="center" vertical="center"/>
    </xf>
    <xf numFmtId="0" fontId="51" fillId="39" borderId="22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vertical="center" wrapText="1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0" xfId="0" applyFont="1" applyFill="1" applyAlignment="1">
      <alignment horizontal="center"/>
    </xf>
    <xf numFmtId="0" fontId="51" fillId="39" borderId="20" xfId="0" applyFont="1" applyFill="1" applyBorder="1" applyAlignment="1">
      <alignment vertical="center" wrapText="1"/>
    </xf>
    <xf numFmtId="0" fontId="51" fillId="39" borderId="19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vertical="center"/>
    </xf>
    <xf numFmtId="0" fontId="51" fillId="39" borderId="19" xfId="0" applyFont="1" applyFill="1" applyBorder="1" applyAlignment="1">
      <alignment vertical="center"/>
    </xf>
    <xf numFmtId="0" fontId="51" fillId="39" borderId="11" xfId="0" applyFont="1" applyFill="1" applyBorder="1" applyAlignment="1">
      <alignment vertical="center"/>
    </xf>
    <xf numFmtId="0" fontId="51" fillId="39" borderId="22" xfId="0" applyFont="1" applyFill="1" applyBorder="1" applyAlignment="1">
      <alignment horizontal="center"/>
    </xf>
    <xf numFmtId="0" fontId="51" fillId="39" borderId="0" xfId="0" applyFont="1" applyFill="1" applyBorder="1" applyAlignment="1">
      <alignment/>
    </xf>
    <xf numFmtId="0" fontId="51" fillId="39" borderId="0" xfId="0" applyFont="1" applyFill="1" applyBorder="1" applyAlignment="1">
      <alignment horizontal="center"/>
    </xf>
    <xf numFmtId="0" fontId="51" fillId="39" borderId="19" xfId="0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  <xf numFmtId="0" fontId="51" fillId="39" borderId="0" xfId="0" applyFont="1" applyFill="1" applyBorder="1" applyAlignment="1">
      <alignment horizontal="center" vertical="top" wrapText="1"/>
    </xf>
    <xf numFmtId="0" fontId="51" fillId="39" borderId="0" xfId="0" applyFont="1" applyFill="1" applyBorder="1" applyAlignment="1">
      <alignment vertical="top" wrapText="1"/>
    </xf>
    <xf numFmtId="0" fontId="51" fillId="39" borderId="11" xfId="0" applyFont="1" applyFill="1" applyBorder="1" applyAlignment="1">
      <alignment horizontal="center"/>
    </xf>
    <xf numFmtId="0" fontId="57" fillId="39" borderId="0" xfId="0" applyFont="1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39</xdr:row>
      <xdr:rowOff>57150</xdr:rowOff>
    </xdr:from>
    <xdr:to>
      <xdr:col>21</xdr:col>
      <xdr:colOff>152400</xdr:colOff>
      <xdr:row>75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458075"/>
          <a:ext cx="1032510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en@steen2steen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Layout" zoomScale="80" zoomScaleSheetLayoutView="100" zoomScalePageLayoutView="80" workbookViewId="0" topLeftCell="A1">
      <selection activeCell="Q21" sqref="Q21"/>
    </sheetView>
  </sheetViews>
  <sheetFormatPr defaultColWidth="9.140625" defaultRowHeight="15"/>
  <cols>
    <col min="1" max="1" width="1.7109375" style="1" customWidth="1"/>
    <col min="2" max="2" width="3.28125" style="5" customWidth="1"/>
    <col min="3" max="3" width="16.8515625" style="1" customWidth="1"/>
    <col min="4" max="4" width="8.8515625" style="5" customWidth="1"/>
    <col min="5" max="5" width="3.28125" style="5" customWidth="1"/>
    <col min="6" max="7" width="8.7109375" style="5" customWidth="1"/>
    <col min="8" max="8" width="3.140625" style="1" customWidth="1"/>
    <col min="9" max="9" width="3.421875" style="1" customWidth="1"/>
    <col min="10" max="10" width="16.8515625" style="1" customWidth="1"/>
    <col min="11" max="11" width="8.7109375" style="1" customWidth="1"/>
    <col min="12" max="12" width="3.28125" style="1" customWidth="1"/>
    <col min="13" max="14" width="8.8515625" style="1" customWidth="1"/>
    <col min="15" max="15" width="3.28125" style="5" customWidth="1"/>
    <col min="16" max="16" width="3.28125" style="1" customWidth="1"/>
    <col min="17" max="17" width="16.7109375" style="1" customWidth="1"/>
    <col min="18" max="18" width="8.8515625" style="1" customWidth="1"/>
    <col min="19" max="19" width="3.28125" style="1" customWidth="1"/>
    <col min="20" max="20" width="9.00390625" style="1" customWidth="1"/>
    <col min="21" max="21" width="8.7109375" style="1" customWidth="1"/>
    <col min="22" max="16384" width="9.140625" style="1" customWidth="1"/>
  </cols>
  <sheetData>
    <row r="1" spans="5:21" ht="15.75" customHeight="1" thickBot="1">
      <c r="E1" s="42"/>
      <c r="U1" s="5"/>
    </row>
    <row r="2" spans="2:21" ht="15.75" customHeight="1" thickBot="1">
      <c r="B2" s="71"/>
      <c r="C2" s="44" t="s">
        <v>14</v>
      </c>
      <c r="D2" s="88" t="s">
        <v>10</v>
      </c>
      <c r="E2" s="89"/>
      <c r="F2" s="45" t="s">
        <v>8</v>
      </c>
      <c r="G2" s="52" t="s">
        <v>9</v>
      </c>
      <c r="H2" s="3"/>
      <c r="I2" s="70"/>
      <c r="J2" s="61" t="s">
        <v>15</v>
      </c>
      <c r="K2" s="53" t="s">
        <v>10</v>
      </c>
      <c r="L2" s="55"/>
      <c r="M2" s="56" t="s">
        <v>8</v>
      </c>
      <c r="N2" s="53" t="s">
        <v>9</v>
      </c>
      <c r="P2" s="60"/>
      <c r="Q2" s="2" t="s">
        <v>16</v>
      </c>
      <c r="R2" s="54" t="s">
        <v>10</v>
      </c>
      <c r="S2" s="24"/>
      <c r="T2" s="24" t="s">
        <v>8</v>
      </c>
      <c r="U2" s="53" t="s">
        <v>9</v>
      </c>
    </row>
    <row r="3" spans="1:21" ht="15.75" customHeight="1">
      <c r="A3" s="90"/>
      <c r="B3" s="94">
        <v>1</v>
      </c>
      <c r="C3" s="78" t="s">
        <v>35</v>
      </c>
      <c r="D3" s="85">
        <v>10103</v>
      </c>
      <c r="E3" s="110" t="s">
        <v>23</v>
      </c>
      <c r="F3" s="85">
        <v>10172</v>
      </c>
      <c r="G3" s="86">
        <f aca="true" t="shared" si="0" ref="G3:G13">SUM(D3:F3)</f>
        <v>20275</v>
      </c>
      <c r="H3" s="4"/>
      <c r="I3" s="127">
        <v>1</v>
      </c>
      <c r="J3" s="128" t="s">
        <v>44</v>
      </c>
      <c r="K3" s="129">
        <v>8590</v>
      </c>
      <c r="L3" s="129" t="s">
        <v>12</v>
      </c>
      <c r="M3" s="129">
        <v>9389</v>
      </c>
      <c r="N3" s="129">
        <f aca="true" t="shared" si="1" ref="N3:N9">SUM(K3:M3)</f>
        <v>17979</v>
      </c>
      <c r="O3" s="49" t="s">
        <v>12</v>
      </c>
      <c r="P3" s="143">
        <v>1</v>
      </c>
      <c r="Q3" s="144" t="s">
        <v>35</v>
      </c>
      <c r="R3" s="145">
        <v>10103</v>
      </c>
      <c r="S3" s="129" t="s">
        <v>12</v>
      </c>
      <c r="T3" s="145">
        <v>10172</v>
      </c>
      <c r="U3" s="148">
        <f aca="true" t="shared" si="2" ref="U3:U12">SUM(R3:T3)</f>
        <v>20275</v>
      </c>
    </row>
    <row r="4" spans="1:21" ht="15.75" customHeight="1">
      <c r="A4" s="90"/>
      <c r="B4" s="95">
        <v>2</v>
      </c>
      <c r="C4" s="78" t="s">
        <v>58</v>
      </c>
      <c r="D4" s="79">
        <v>8637</v>
      </c>
      <c r="E4" s="110" t="s">
        <v>24</v>
      </c>
      <c r="F4" s="79">
        <v>9524</v>
      </c>
      <c r="G4" s="81">
        <f t="shared" si="0"/>
        <v>18161</v>
      </c>
      <c r="H4" s="26"/>
      <c r="I4" s="127">
        <v>2</v>
      </c>
      <c r="J4" s="128" t="s">
        <v>6</v>
      </c>
      <c r="K4" s="129">
        <v>8667</v>
      </c>
      <c r="L4" s="129"/>
      <c r="M4" s="129">
        <v>8917</v>
      </c>
      <c r="N4" s="129">
        <f t="shared" si="1"/>
        <v>17584</v>
      </c>
      <c r="O4" s="49" t="s">
        <v>12</v>
      </c>
      <c r="P4" s="127">
        <v>2</v>
      </c>
      <c r="Q4" s="144" t="s">
        <v>58</v>
      </c>
      <c r="R4" s="129">
        <v>8637</v>
      </c>
      <c r="S4" s="129"/>
      <c r="T4" s="129">
        <v>9524</v>
      </c>
      <c r="U4" s="149">
        <f t="shared" si="2"/>
        <v>18161</v>
      </c>
    </row>
    <row r="5" spans="1:21" ht="15.75" customHeight="1">
      <c r="A5" s="90"/>
      <c r="B5" s="94">
        <v>3</v>
      </c>
      <c r="C5" s="106" t="s">
        <v>44</v>
      </c>
      <c r="D5" s="83">
        <v>8590</v>
      </c>
      <c r="E5" s="110" t="s">
        <v>25</v>
      </c>
      <c r="F5" s="83">
        <v>9389</v>
      </c>
      <c r="G5" s="107">
        <f t="shared" si="0"/>
        <v>17979</v>
      </c>
      <c r="H5" s="26"/>
      <c r="I5" s="127">
        <v>3</v>
      </c>
      <c r="J5" s="128" t="s">
        <v>20</v>
      </c>
      <c r="K5" s="129">
        <v>8469</v>
      </c>
      <c r="L5" s="129" t="s">
        <v>12</v>
      </c>
      <c r="M5" s="129">
        <v>8803</v>
      </c>
      <c r="N5" s="129">
        <f t="shared" si="1"/>
        <v>17272</v>
      </c>
      <c r="O5" s="50" t="s">
        <v>12</v>
      </c>
      <c r="P5" s="127">
        <v>3</v>
      </c>
      <c r="Q5" s="144" t="s">
        <v>11</v>
      </c>
      <c r="R5" s="129">
        <v>7650</v>
      </c>
      <c r="S5" s="129" t="s">
        <v>12</v>
      </c>
      <c r="T5" s="130">
        <v>8075</v>
      </c>
      <c r="U5" s="149">
        <f t="shared" si="2"/>
        <v>15725</v>
      </c>
    </row>
    <row r="6" spans="1:21" ht="15.75" customHeight="1">
      <c r="A6" s="90"/>
      <c r="B6" s="94">
        <v>4</v>
      </c>
      <c r="C6" s="106" t="s">
        <v>6</v>
      </c>
      <c r="D6" s="83">
        <v>8667</v>
      </c>
      <c r="E6" s="110" t="s">
        <v>26</v>
      </c>
      <c r="F6" s="83">
        <v>8917</v>
      </c>
      <c r="G6" s="107">
        <f t="shared" si="0"/>
        <v>17584</v>
      </c>
      <c r="H6" s="26"/>
      <c r="I6" s="127">
        <v>4</v>
      </c>
      <c r="J6" s="128" t="s">
        <v>4</v>
      </c>
      <c r="K6" s="129">
        <v>9014</v>
      </c>
      <c r="L6" s="129" t="s">
        <v>12</v>
      </c>
      <c r="M6" s="130">
        <v>8169</v>
      </c>
      <c r="N6" s="129">
        <f t="shared" si="1"/>
        <v>17183</v>
      </c>
      <c r="O6" s="50" t="s">
        <v>12</v>
      </c>
      <c r="P6" s="127">
        <v>4</v>
      </c>
      <c r="Q6" s="144" t="s">
        <v>13</v>
      </c>
      <c r="R6" s="129">
        <v>8366</v>
      </c>
      <c r="S6" s="129" t="s">
        <v>12</v>
      </c>
      <c r="T6" s="129">
        <v>7316</v>
      </c>
      <c r="U6" s="149">
        <f t="shared" si="2"/>
        <v>15682</v>
      </c>
    </row>
    <row r="7" spans="1:21" ht="15.75" customHeight="1">
      <c r="A7" s="90"/>
      <c r="B7" s="94">
        <v>5</v>
      </c>
      <c r="C7" s="106" t="s">
        <v>20</v>
      </c>
      <c r="D7" s="83">
        <v>8469</v>
      </c>
      <c r="E7" s="110" t="s">
        <v>27</v>
      </c>
      <c r="F7" s="83">
        <v>8803</v>
      </c>
      <c r="G7" s="107">
        <f t="shared" si="0"/>
        <v>17272</v>
      </c>
      <c r="H7" s="26"/>
      <c r="I7" s="127">
        <v>5</v>
      </c>
      <c r="J7" s="128" t="s">
        <v>1</v>
      </c>
      <c r="K7" s="129">
        <v>7926</v>
      </c>
      <c r="L7" s="129" t="s">
        <v>12</v>
      </c>
      <c r="M7" s="130">
        <v>8407</v>
      </c>
      <c r="N7" s="129">
        <f t="shared" si="1"/>
        <v>16333</v>
      </c>
      <c r="O7" s="9" t="s">
        <v>12</v>
      </c>
      <c r="P7" s="127">
        <v>5</v>
      </c>
      <c r="Q7" s="144" t="s">
        <v>35</v>
      </c>
      <c r="R7" s="146">
        <v>7445</v>
      </c>
      <c r="S7" s="146"/>
      <c r="T7" s="146">
        <v>7325</v>
      </c>
      <c r="U7" s="146">
        <f t="shared" si="2"/>
        <v>14770</v>
      </c>
    </row>
    <row r="8" spans="1:21" ht="15.75" customHeight="1" thickBot="1">
      <c r="A8" s="90"/>
      <c r="B8" s="94">
        <v>6</v>
      </c>
      <c r="C8" s="106" t="s">
        <v>4</v>
      </c>
      <c r="D8" s="83">
        <v>9014</v>
      </c>
      <c r="E8" s="110" t="s">
        <v>28</v>
      </c>
      <c r="F8" s="108">
        <v>8169</v>
      </c>
      <c r="G8" s="107">
        <f t="shared" si="0"/>
        <v>17183</v>
      </c>
      <c r="H8" s="26"/>
      <c r="I8" s="135">
        <v>6</v>
      </c>
      <c r="J8" s="131" t="s">
        <v>2</v>
      </c>
      <c r="K8" s="132">
        <v>7880</v>
      </c>
      <c r="L8" s="132" t="s">
        <v>12</v>
      </c>
      <c r="M8" s="133">
        <v>7915</v>
      </c>
      <c r="N8" s="134">
        <f t="shared" si="1"/>
        <v>15795</v>
      </c>
      <c r="O8" s="50" t="s">
        <v>12</v>
      </c>
      <c r="P8" s="135">
        <v>6</v>
      </c>
      <c r="Q8" s="147" t="s">
        <v>42</v>
      </c>
      <c r="R8" s="132">
        <v>6838</v>
      </c>
      <c r="S8" s="132"/>
      <c r="T8" s="132">
        <v>7671</v>
      </c>
      <c r="U8" s="142">
        <f t="shared" si="2"/>
        <v>14509</v>
      </c>
    </row>
    <row r="9" spans="1:21" ht="15.75" customHeight="1">
      <c r="A9" s="90"/>
      <c r="B9" s="94">
        <v>7</v>
      </c>
      <c r="C9" s="106" t="s">
        <v>1</v>
      </c>
      <c r="D9" s="83">
        <v>7926</v>
      </c>
      <c r="E9" s="110" t="s">
        <v>29</v>
      </c>
      <c r="F9" s="108">
        <v>8407</v>
      </c>
      <c r="G9" s="107">
        <f t="shared" si="0"/>
        <v>16333</v>
      </c>
      <c r="H9" s="26"/>
      <c r="I9" s="16">
        <v>7</v>
      </c>
      <c r="J9" s="34" t="s">
        <v>3</v>
      </c>
      <c r="K9" s="30">
        <v>7242</v>
      </c>
      <c r="L9" s="31" t="s">
        <v>12</v>
      </c>
      <c r="M9" s="30">
        <v>7936</v>
      </c>
      <c r="N9" s="39">
        <f t="shared" si="1"/>
        <v>15178</v>
      </c>
      <c r="O9" s="50" t="s">
        <v>12</v>
      </c>
      <c r="P9" s="22">
        <v>7</v>
      </c>
      <c r="Q9" s="20" t="s">
        <v>57</v>
      </c>
      <c r="R9" s="30">
        <v>6781</v>
      </c>
      <c r="S9" s="31" t="s">
        <v>12</v>
      </c>
      <c r="T9" s="32">
        <v>7439</v>
      </c>
      <c r="U9" s="28">
        <f t="shared" si="2"/>
        <v>14220</v>
      </c>
    </row>
    <row r="10" spans="1:21" ht="15.75" customHeight="1">
      <c r="A10" s="90"/>
      <c r="B10" s="94">
        <v>8</v>
      </c>
      <c r="C10" s="106" t="s">
        <v>2</v>
      </c>
      <c r="D10" s="83">
        <v>7880</v>
      </c>
      <c r="E10" s="110" t="s">
        <v>30</v>
      </c>
      <c r="F10" s="108">
        <v>7915</v>
      </c>
      <c r="G10" s="109">
        <f t="shared" si="0"/>
        <v>15795</v>
      </c>
      <c r="H10" s="26"/>
      <c r="I10" s="19">
        <v>8</v>
      </c>
      <c r="J10" s="34" t="s">
        <v>49</v>
      </c>
      <c r="K10" s="30">
        <v>6753</v>
      </c>
      <c r="L10" s="31" t="s">
        <v>62</v>
      </c>
      <c r="M10" s="30">
        <v>8395</v>
      </c>
      <c r="N10" s="5">
        <f>SUM(K10+M10)</f>
        <v>15148</v>
      </c>
      <c r="O10" s="50" t="s">
        <v>12</v>
      </c>
      <c r="P10" s="22">
        <v>8</v>
      </c>
      <c r="Q10" s="20" t="s">
        <v>43</v>
      </c>
      <c r="R10" s="30">
        <v>6574</v>
      </c>
      <c r="S10" s="31"/>
      <c r="T10" s="30">
        <v>7110</v>
      </c>
      <c r="U10" s="28">
        <f t="shared" si="2"/>
        <v>13684</v>
      </c>
    </row>
    <row r="11" spans="1:21" ht="15.75" customHeight="1">
      <c r="A11" s="90"/>
      <c r="B11" s="94">
        <v>9</v>
      </c>
      <c r="C11" s="78" t="s">
        <v>11</v>
      </c>
      <c r="D11" s="79">
        <v>7650</v>
      </c>
      <c r="E11" s="110" t="s">
        <v>31</v>
      </c>
      <c r="F11" s="80">
        <v>8075</v>
      </c>
      <c r="G11" s="87">
        <f t="shared" si="0"/>
        <v>15725</v>
      </c>
      <c r="H11" s="77"/>
      <c r="I11" s="19">
        <v>9</v>
      </c>
      <c r="J11" s="34" t="s">
        <v>7</v>
      </c>
      <c r="K11" s="30">
        <v>7623</v>
      </c>
      <c r="L11" s="31" t="s">
        <v>12</v>
      </c>
      <c r="M11" s="30">
        <v>7496</v>
      </c>
      <c r="N11" s="39">
        <f>SUM(K11:M11)</f>
        <v>15119</v>
      </c>
      <c r="O11" s="9" t="s">
        <v>12</v>
      </c>
      <c r="P11" s="22">
        <v>9</v>
      </c>
      <c r="Q11" s="17" t="s">
        <v>48</v>
      </c>
      <c r="R11" s="33">
        <v>6096</v>
      </c>
      <c r="S11" s="31"/>
      <c r="T11" s="32">
        <v>6695</v>
      </c>
      <c r="U11" s="28">
        <f t="shared" si="2"/>
        <v>12791</v>
      </c>
    </row>
    <row r="12" spans="1:21" ht="15.75" customHeight="1" thickBot="1">
      <c r="A12" s="90"/>
      <c r="B12" s="94">
        <v>10</v>
      </c>
      <c r="C12" s="78" t="s">
        <v>13</v>
      </c>
      <c r="D12" s="79">
        <v>8366</v>
      </c>
      <c r="E12" s="110" t="s">
        <v>32</v>
      </c>
      <c r="F12" s="79">
        <v>7316</v>
      </c>
      <c r="G12" s="81">
        <f t="shared" si="0"/>
        <v>15682</v>
      </c>
      <c r="H12" s="4"/>
      <c r="I12" s="49">
        <v>10</v>
      </c>
      <c r="J12" s="34" t="s">
        <v>33</v>
      </c>
      <c r="K12" s="30">
        <v>7261</v>
      </c>
      <c r="L12" s="31" t="s">
        <v>12</v>
      </c>
      <c r="M12" s="32">
        <v>7309</v>
      </c>
      <c r="N12" s="39">
        <f>SUM(K12:M12)</f>
        <v>14570</v>
      </c>
      <c r="O12" s="9" t="s">
        <v>12</v>
      </c>
      <c r="P12" s="22">
        <v>10</v>
      </c>
      <c r="Q12" s="17" t="s">
        <v>61</v>
      </c>
      <c r="R12" s="33">
        <v>4733</v>
      </c>
      <c r="S12" s="31"/>
      <c r="T12" s="32">
        <v>6085</v>
      </c>
      <c r="U12" s="28">
        <f t="shared" si="2"/>
        <v>10818</v>
      </c>
    </row>
    <row r="13" spans="1:21" ht="15.75" customHeight="1" thickBot="1">
      <c r="A13" s="90"/>
      <c r="B13" s="94">
        <v>11</v>
      </c>
      <c r="C13" s="34" t="s">
        <v>3</v>
      </c>
      <c r="D13" s="30">
        <v>7242</v>
      </c>
      <c r="E13" s="31" t="s">
        <v>12</v>
      </c>
      <c r="F13" s="30">
        <v>7936</v>
      </c>
      <c r="G13" s="39">
        <f t="shared" si="0"/>
        <v>15178</v>
      </c>
      <c r="H13" s="4"/>
      <c r="I13" s="49">
        <v>11</v>
      </c>
      <c r="J13" s="34" t="s">
        <v>52</v>
      </c>
      <c r="K13" s="30">
        <v>5912</v>
      </c>
      <c r="L13" s="31" t="s">
        <v>12</v>
      </c>
      <c r="M13" s="30" t="s">
        <v>53</v>
      </c>
      <c r="N13" s="30">
        <v>5912</v>
      </c>
      <c r="O13" s="68"/>
      <c r="P13" s="139" t="s">
        <v>56</v>
      </c>
      <c r="Q13" s="140"/>
      <c r="R13" s="140"/>
      <c r="S13" s="140"/>
      <c r="T13" s="140"/>
      <c r="U13" s="141"/>
    </row>
    <row r="14" spans="1:21" ht="15.75" customHeight="1" thickBot="1">
      <c r="A14" s="90"/>
      <c r="B14" s="94">
        <v>12</v>
      </c>
      <c r="C14" s="34" t="s">
        <v>49</v>
      </c>
      <c r="D14" s="30">
        <v>6753</v>
      </c>
      <c r="E14" s="31" t="s">
        <v>12</v>
      </c>
      <c r="F14" s="30">
        <v>8395</v>
      </c>
      <c r="G14" s="5">
        <f>SUM(D14+F14)</f>
        <v>15148</v>
      </c>
      <c r="H14" s="4"/>
      <c r="I14" s="8"/>
      <c r="J14" s="35" t="s">
        <v>5</v>
      </c>
      <c r="K14" s="33" t="s">
        <v>41</v>
      </c>
      <c r="L14" s="5"/>
      <c r="M14" s="5"/>
      <c r="O14" s="68"/>
      <c r="P14" s="23"/>
      <c r="Q14" s="18"/>
      <c r="R14" s="18"/>
      <c r="S14" s="18"/>
      <c r="T14" s="18"/>
      <c r="U14" s="29"/>
    </row>
    <row r="15" spans="1:21" ht="15.75" customHeight="1" thickBot="1">
      <c r="A15" s="90"/>
      <c r="B15" s="94">
        <v>13</v>
      </c>
      <c r="C15" s="34" t="s">
        <v>7</v>
      </c>
      <c r="D15" s="30">
        <v>7623</v>
      </c>
      <c r="E15" s="31" t="s">
        <v>12</v>
      </c>
      <c r="F15" s="30">
        <v>7496</v>
      </c>
      <c r="G15" s="39">
        <f aca="true" t="shared" si="3" ref="G15:G23">SUM(D15:F15)</f>
        <v>15119</v>
      </c>
      <c r="H15" s="4"/>
      <c r="I15" s="25"/>
      <c r="J15" s="41" t="s">
        <v>50</v>
      </c>
      <c r="K15" s="42" t="s">
        <v>51</v>
      </c>
      <c r="L15" s="5"/>
      <c r="M15" s="5"/>
      <c r="N15" s="40"/>
      <c r="O15" s="68"/>
      <c r="P15" s="74"/>
      <c r="Q15" s="53" t="s">
        <v>18</v>
      </c>
      <c r="R15" s="53" t="s">
        <v>10</v>
      </c>
      <c r="S15" s="75"/>
      <c r="T15" s="76" t="s">
        <v>8</v>
      </c>
      <c r="U15" s="57" t="s">
        <v>9</v>
      </c>
    </row>
    <row r="16" spans="1:21" ht="15.75" customHeight="1" thickBot="1">
      <c r="A16" s="90"/>
      <c r="B16" s="94">
        <v>14</v>
      </c>
      <c r="C16" s="78" t="s">
        <v>35</v>
      </c>
      <c r="D16" s="98">
        <v>7445</v>
      </c>
      <c r="E16" s="105" t="s">
        <v>55</v>
      </c>
      <c r="F16" s="98">
        <v>7325</v>
      </c>
      <c r="G16" s="98">
        <f t="shared" si="3"/>
        <v>14770</v>
      </c>
      <c r="H16" s="4"/>
      <c r="I16" s="136" t="s">
        <v>56</v>
      </c>
      <c r="J16" s="137"/>
      <c r="K16" s="137"/>
      <c r="L16" s="137"/>
      <c r="M16" s="137"/>
      <c r="N16" s="138"/>
      <c r="P16" s="127">
        <v>1</v>
      </c>
      <c r="Q16" s="144" t="s">
        <v>1</v>
      </c>
      <c r="R16" s="129">
        <v>5891</v>
      </c>
      <c r="S16" s="144"/>
      <c r="T16" s="150">
        <v>6297</v>
      </c>
      <c r="U16" s="151">
        <f>SUM(R16:T16)</f>
        <v>12188</v>
      </c>
    </row>
    <row r="17" spans="1:21" ht="15.75" customHeight="1" thickBot="1">
      <c r="A17" s="90"/>
      <c r="B17" s="94">
        <v>15</v>
      </c>
      <c r="C17" s="34" t="s">
        <v>33</v>
      </c>
      <c r="D17" s="30">
        <v>7261</v>
      </c>
      <c r="E17" s="31" t="s">
        <v>12</v>
      </c>
      <c r="F17" s="32">
        <v>7309</v>
      </c>
      <c r="G17" s="39">
        <f t="shared" si="3"/>
        <v>14570</v>
      </c>
      <c r="H17" s="7"/>
      <c r="I17" s="6"/>
      <c r="J17" s="66"/>
      <c r="K17" s="67"/>
      <c r="L17" s="67"/>
      <c r="M17" s="67"/>
      <c r="N17" s="67"/>
      <c r="P17" s="127">
        <v>2</v>
      </c>
      <c r="Q17" s="144" t="s">
        <v>2</v>
      </c>
      <c r="R17" s="129">
        <v>5638</v>
      </c>
      <c r="S17" s="144"/>
      <c r="T17" s="150">
        <v>5552</v>
      </c>
      <c r="U17" s="152">
        <f>SUM(R17:T17)</f>
        <v>11190</v>
      </c>
    </row>
    <row r="18" spans="1:21" ht="15.75" customHeight="1" thickBot="1">
      <c r="A18" s="90"/>
      <c r="B18" s="94">
        <v>16</v>
      </c>
      <c r="C18" s="99" t="s">
        <v>42</v>
      </c>
      <c r="D18" s="100">
        <v>6838</v>
      </c>
      <c r="E18" s="111" t="s">
        <v>34</v>
      </c>
      <c r="F18" s="100">
        <v>7671</v>
      </c>
      <c r="G18" s="101">
        <f t="shared" si="3"/>
        <v>14509</v>
      </c>
      <c r="H18" s="4"/>
      <c r="I18" s="58"/>
      <c r="J18" s="43" t="s">
        <v>17</v>
      </c>
      <c r="K18" s="51" t="s">
        <v>10</v>
      </c>
      <c r="L18" s="59"/>
      <c r="M18" s="45" t="s">
        <v>8</v>
      </c>
      <c r="N18" s="52" t="s">
        <v>9</v>
      </c>
      <c r="P18" s="136" t="s">
        <v>56</v>
      </c>
      <c r="Q18" s="137"/>
      <c r="R18" s="137"/>
      <c r="S18" s="137"/>
      <c r="T18" s="137"/>
      <c r="U18" s="138"/>
    </row>
    <row r="19" spans="1:21" ht="15.75" customHeight="1" thickBot="1">
      <c r="A19" s="90"/>
      <c r="B19" s="94">
        <v>17</v>
      </c>
      <c r="C19" s="21" t="s">
        <v>57</v>
      </c>
      <c r="D19" s="102">
        <v>6781</v>
      </c>
      <c r="E19" s="36" t="s">
        <v>12</v>
      </c>
      <c r="F19" s="103">
        <v>7439</v>
      </c>
      <c r="G19" s="104">
        <f t="shared" si="3"/>
        <v>14220</v>
      </c>
      <c r="H19" s="4"/>
      <c r="I19" s="116">
        <v>1</v>
      </c>
      <c r="J19" s="113" t="s">
        <v>0</v>
      </c>
      <c r="K19" s="114">
        <v>8931</v>
      </c>
      <c r="L19" s="112" t="s">
        <v>36</v>
      </c>
      <c r="M19" s="114">
        <v>8597</v>
      </c>
      <c r="N19" s="114">
        <f>SUM(K19:M19)</f>
        <v>17528</v>
      </c>
      <c r="O19" s="49"/>
      <c r="R19" s="5"/>
      <c r="S19" s="10"/>
      <c r="T19" s="10"/>
      <c r="U19" s="38"/>
    </row>
    <row r="20" spans="1:21" ht="15.75" customHeight="1" thickBot="1">
      <c r="A20" s="91"/>
      <c r="B20" s="94">
        <v>18</v>
      </c>
      <c r="C20" s="20" t="s">
        <v>43</v>
      </c>
      <c r="D20" s="30">
        <v>6574</v>
      </c>
      <c r="E20" s="31"/>
      <c r="F20" s="30">
        <v>7110</v>
      </c>
      <c r="G20" s="28">
        <f t="shared" si="3"/>
        <v>13684</v>
      </c>
      <c r="H20" s="7"/>
      <c r="I20" s="117">
        <v>2</v>
      </c>
      <c r="J20" s="115" t="s">
        <v>47</v>
      </c>
      <c r="K20" s="98">
        <v>8144</v>
      </c>
      <c r="L20" s="105" t="s">
        <v>37</v>
      </c>
      <c r="M20" s="114">
        <v>8629</v>
      </c>
      <c r="N20" s="114">
        <f>SUM(K20:M20)</f>
        <v>16773</v>
      </c>
      <c r="O20" s="49"/>
      <c r="P20" s="72"/>
      <c r="Q20" s="62" t="s">
        <v>19</v>
      </c>
      <c r="R20" s="53" t="s">
        <v>10</v>
      </c>
      <c r="S20" s="73"/>
      <c r="T20" s="53" t="s">
        <v>59</v>
      </c>
      <c r="U20" s="57" t="s">
        <v>9</v>
      </c>
    </row>
    <row r="21" spans="1:21" ht="15.75" customHeight="1">
      <c r="A21" s="90"/>
      <c r="B21" s="94">
        <v>19</v>
      </c>
      <c r="C21" s="17" t="s">
        <v>48</v>
      </c>
      <c r="D21" s="33">
        <v>6096</v>
      </c>
      <c r="E21" s="31"/>
      <c r="F21" s="32">
        <v>6695</v>
      </c>
      <c r="G21" s="28">
        <f t="shared" si="3"/>
        <v>12791</v>
      </c>
      <c r="H21" s="7"/>
      <c r="I21" s="118">
        <v>3</v>
      </c>
      <c r="J21" s="115" t="s">
        <v>54</v>
      </c>
      <c r="K21" s="98">
        <v>8060</v>
      </c>
      <c r="L21" s="105" t="s">
        <v>38</v>
      </c>
      <c r="M21" s="98">
        <v>6831</v>
      </c>
      <c r="N21" s="98">
        <f>SUM(K21:M21)</f>
        <v>14891</v>
      </c>
      <c r="O21" s="49"/>
      <c r="P21" s="153">
        <v>1</v>
      </c>
      <c r="Q21" s="161" t="s">
        <v>65</v>
      </c>
      <c r="R21" s="146">
        <v>8931</v>
      </c>
      <c r="S21" s="154"/>
      <c r="T21" s="155">
        <v>8597</v>
      </c>
      <c r="U21" s="156">
        <f>SUM(R21:T21)</f>
        <v>17528</v>
      </c>
    </row>
    <row r="22" spans="1:22" ht="15.75" customHeight="1" thickBot="1">
      <c r="A22" s="90"/>
      <c r="B22" s="96">
        <v>20</v>
      </c>
      <c r="C22" s="17" t="s">
        <v>61</v>
      </c>
      <c r="D22" s="33">
        <v>4733</v>
      </c>
      <c r="E22" s="31"/>
      <c r="F22" s="32">
        <v>6085</v>
      </c>
      <c r="G22" s="28">
        <f t="shared" si="3"/>
        <v>10818</v>
      </c>
      <c r="H22" s="4"/>
      <c r="I22" s="117">
        <v>4</v>
      </c>
      <c r="J22" s="82" t="s">
        <v>1</v>
      </c>
      <c r="K22" s="83">
        <v>5891</v>
      </c>
      <c r="L22" s="105" t="s">
        <v>39</v>
      </c>
      <c r="M22" s="108">
        <v>6297</v>
      </c>
      <c r="N22" s="84">
        <f>SUM(K22:M22)</f>
        <v>12188</v>
      </c>
      <c r="P22" s="157">
        <v>2</v>
      </c>
      <c r="Q22" s="154" t="s">
        <v>47</v>
      </c>
      <c r="R22" s="158">
        <v>8144</v>
      </c>
      <c r="S22" s="159"/>
      <c r="T22" s="155">
        <v>8629</v>
      </c>
      <c r="U22" s="160">
        <f>SUM(R22:T22)</f>
        <v>16773</v>
      </c>
      <c r="V22" s="6"/>
    </row>
    <row r="23" spans="1:22" ht="15" customHeight="1" thickBot="1">
      <c r="A23" s="90"/>
      <c r="B23" s="97">
        <v>21</v>
      </c>
      <c r="C23" s="20" t="s">
        <v>52</v>
      </c>
      <c r="D23" s="30">
        <v>5912</v>
      </c>
      <c r="E23" s="31" t="s">
        <v>12</v>
      </c>
      <c r="F23" s="32" t="s">
        <v>53</v>
      </c>
      <c r="G23" s="28">
        <f t="shared" si="3"/>
        <v>5912</v>
      </c>
      <c r="I23" s="117">
        <v>5</v>
      </c>
      <c r="J23" s="82" t="s">
        <v>2</v>
      </c>
      <c r="K23" s="83">
        <v>5638</v>
      </c>
      <c r="L23" s="110" t="s">
        <v>40</v>
      </c>
      <c r="M23" s="108">
        <v>5552</v>
      </c>
      <c r="N23" s="84">
        <f>SUM(K23:M23)</f>
        <v>11190</v>
      </c>
      <c r="P23" s="157">
        <v>3</v>
      </c>
      <c r="Q23" s="154" t="s">
        <v>54</v>
      </c>
      <c r="R23" s="155">
        <v>8060</v>
      </c>
      <c r="S23" s="154"/>
      <c r="T23" s="155">
        <v>6831</v>
      </c>
      <c r="U23" s="160">
        <f>SUM(R23:T23)</f>
        <v>14891</v>
      </c>
      <c r="V23" s="6"/>
    </row>
    <row r="24" spans="1:21" ht="15" customHeight="1" thickBot="1">
      <c r="A24" s="90"/>
      <c r="B24" s="92">
        <v>22</v>
      </c>
      <c r="C24" s="35" t="s">
        <v>5</v>
      </c>
      <c r="D24" s="33" t="s">
        <v>41</v>
      </c>
      <c r="E24" s="37"/>
      <c r="F24" s="33"/>
      <c r="G24" s="29"/>
      <c r="I24" s="27"/>
      <c r="J24" s="12" t="s">
        <v>60</v>
      </c>
      <c r="K24" s="69" t="s">
        <v>12</v>
      </c>
      <c r="L24" s="63"/>
      <c r="M24" s="64"/>
      <c r="N24" s="65" t="s">
        <v>12</v>
      </c>
      <c r="P24" s="136" t="s">
        <v>56</v>
      </c>
      <c r="Q24" s="137"/>
      <c r="R24" s="137"/>
      <c r="S24" s="137"/>
      <c r="T24" s="137"/>
      <c r="U24" s="138"/>
    </row>
    <row r="25" spans="1:17" ht="14.25" customHeight="1" thickBot="1">
      <c r="A25" s="90"/>
      <c r="B25" s="93">
        <v>23</v>
      </c>
      <c r="C25" s="41" t="s">
        <v>50</v>
      </c>
      <c r="D25" s="42" t="s">
        <v>51</v>
      </c>
      <c r="E25" s="47"/>
      <c r="F25" s="47"/>
      <c r="G25" s="29"/>
      <c r="Q25" s="14" t="s">
        <v>12</v>
      </c>
    </row>
    <row r="26" spans="3:20" ht="14.25" thickBot="1">
      <c r="C26" s="11" t="s">
        <v>21</v>
      </c>
      <c r="D26" s="122" t="s">
        <v>12</v>
      </c>
      <c r="E26" s="123"/>
      <c r="F26" s="123"/>
      <c r="G26" s="124"/>
      <c r="Q26" s="125" t="s">
        <v>46</v>
      </c>
      <c r="R26" s="126">
        <v>2015</v>
      </c>
      <c r="T26" s="1" t="s">
        <v>64</v>
      </c>
    </row>
    <row r="27" spans="4:20" ht="13.5">
      <c r="D27" s="48"/>
      <c r="E27" s="48"/>
      <c r="Q27" s="1" t="s">
        <v>22</v>
      </c>
      <c r="T27" s="119">
        <v>1.25</v>
      </c>
    </row>
    <row r="28" spans="3:4" ht="14.25">
      <c r="C28" s="121" t="s">
        <v>45</v>
      </c>
      <c r="D28" s="121"/>
    </row>
    <row r="29" spans="4:5" ht="13.5">
      <c r="D29" s="120"/>
      <c r="E29" s="120"/>
    </row>
    <row r="30" spans="3:7" ht="13.5">
      <c r="C30" s="13"/>
      <c r="D30" s="46"/>
      <c r="E30" s="46"/>
      <c r="G30" s="46"/>
    </row>
    <row r="31" spans="3:12" ht="13.5">
      <c r="C31" s="13"/>
      <c r="D31" s="46"/>
      <c r="E31" s="46"/>
      <c r="G31" s="46"/>
      <c r="L31" s="15"/>
    </row>
    <row r="32" spans="3:20" ht="13.5">
      <c r="C32" s="13"/>
      <c r="D32" s="46"/>
      <c r="E32" s="46"/>
      <c r="G32" s="46"/>
      <c r="L32" s="15"/>
      <c r="T32" s="5"/>
    </row>
    <row r="33" spans="12:21" ht="13.5">
      <c r="L33" s="15"/>
      <c r="U33" s="5"/>
    </row>
    <row r="34" spans="3:12" ht="13.5">
      <c r="C34" s="1" t="s">
        <v>12</v>
      </c>
      <c r="L34" s="15"/>
    </row>
    <row r="35" ht="13.5">
      <c r="L35" s="15"/>
    </row>
    <row r="36" ht="13.5">
      <c r="L36" s="15"/>
    </row>
    <row r="37" ht="13.5">
      <c r="L37" s="15"/>
    </row>
    <row r="39" spans="12:21" ht="13.5">
      <c r="L39" s="15"/>
      <c r="U39" s="5"/>
    </row>
    <row r="40" spans="3:12" ht="12.75">
      <c r="C40" s="13"/>
      <c r="D40" s="46"/>
      <c r="E40" s="46"/>
      <c r="G40" s="46"/>
      <c r="L40" s="15"/>
    </row>
    <row r="41" spans="3:20" ht="12.75">
      <c r="C41" s="13"/>
      <c r="D41" s="46"/>
      <c r="E41" s="46"/>
      <c r="G41" s="46"/>
      <c r="L41" s="15"/>
      <c r="T41" s="5"/>
    </row>
    <row r="42" spans="2:21" ht="12.75">
      <c r="B42" s="5" t="s">
        <v>63</v>
      </c>
      <c r="L42" s="15"/>
      <c r="U42" s="5"/>
    </row>
    <row r="43" spans="3:12" ht="12.75">
      <c r="C43" s="1" t="s">
        <v>12</v>
      </c>
      <c r="L43" s="15"/>
    </row>
    <row r="44" ht="12.75">
      <c r="L44" s="1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7">
    <mergeCell ref="D29:E29"/>
    <mergeCell ref="C28:D28"/>
    <mergeCell ref="D26:G26"/>
    <mergeCell ref="P13:U13"/>
    <mergeCell ref="I16:N16"/>
    <mergeCell ref="P18:U18"/>
    <mergeCell ref="P24:U24"/>
  </mergeCells>
  <hyperlinks>
    <hyperlink ref="C28" r:id="rId1" display="steen@steen2steen.dk "/>
  </hyperlinks>
  <printOptions/>
  <pageMargins left="0.21723484848484848" right="0.11811023622047245" top="0.6231578947368421" bottom="0.7480314960629921" header="0.31496062992125984" footer="0.31496062992125984"/>
  <pageSetup errors="blank" horizontalDpi="600" verticalDpi="600" orientation="landscape" paperSize="9" scale="74" r:id="rId3"/>
  <headerFooter>
    <oddHeader>&amp;C&amp;"-,Fed"&amp;20&amp;K00B0F0Pointstillingen MK og K hold -  Veteranholdturneringen 2015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J21"/>
    </sheetView>
  </sheetViews>
  <sheetFormatPr defaultColWidth="9.140625" defaultRowHeight="15"/>
  <cols>
    <col min="3" max="3" width="2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E Jensen</dc:creator>
  <cp:keywords/>
  <dc:description/>
  <cp:lastModifiedBy>Steen E Jensen</cp:lastModifiedBy>
  <cp:lastPrinted>2015-07-07T04:10:27Z</cp:lastPrinted>
  <dcterms:created xsi:type="dcterms:W3CDTF">2009-06-12T09:34:42Z</dcterms:created>
  <dcterms:modified xsi:type="dcterms:W3CDTF">2015-07-27T07:02:24Z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